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Rating" sheetId="1" r:id="rId3"/>
  </sheets>
</workbook>
</file>

<file path=xl/sharedStrings.xml><?xml version="1.0" encoding="utf-8"?>
<sst xmlns="http://schemas.openxmlformats.org/spreadsheetml/2006/main" count="76" uniqueCount="74">
  <si>
    <t xml:space="preserve">S. No.</t>
  </si>
  <si>
    <t xml:space="preserve">Name of Non-cooperative issuer</t>
  </si>
  <si>
    <t xml:space="preserve">Date of categorization of issuer as non-cooperative</t>
  </si>
  <si>
    <t xml:space="preserve">Link to the webpage hosting the issuer’s press releases</t>
  </si>
  <si>
    <t xml:space="preserve">1</t>
  </si>
  <si>
    <t xml:space="preserve">Andhra Pradesh Power Finance Corporation Limited</t>
  </si>
  <si>
    <t xml:space="preserve">01 Feb 2024</t>
  </si>
  <si>
    <t xml:space="preserve">2</t>
  </si>
  <si>
    <t xml:space="preserve">Ashiana Landcraft Realty Private Limited</t>
  </si>
  <si>
    <t xml:space="preserve">15 Apr 2019</t>
  </si>
  <si>
    <t xml:space="preserve">3</t>
  </si>
  <si>
    <t xml:space="preserve">Assetz Premium Holdings Private Limited</t>
  </si>
  <si>
    <t xml:space="preserve">07 May 2024</t>
  </si>
  <si>
    <t xml:space="preserve">4</t>
  </si>
  <si>
    <t xml:space="preserve">Aviom India Housing Finance Pvt Ltd</t>
  </si>
  <si>
    <t xml:space="preserve">26 Nov 2024</t>
  </si>
  <si>
    <t xml:space="preserve">5</t>
  </si>
  <si>
    <t xml:space="preserve">Consolidated Construction Consortium Limited</t>
  </si>
  <si>
    <t xml:space="preserve">29 Mar 2017</t>
  </si>
  <si>
    <t xml:space="preserve">6</t>
  </si>
  <si>
    <t xml:space="preserve">Fortis Healthcare Holdings Private Limited</t>
  </si>
  <si>
    <t xml:space="preserve">16 May 2018</t>
  </si>
  <si>
    <t xml:space="preserve">7</t>
  </si>
  <si>
    <t xml:space="preserve">Future Corporate Resources Private Limited</t>
  </si>
  <si>
    <t xml:space="preserve">29 Jun 2021</t>
  </si>
  <si>
    <t xml:space="preserve">8</t>
  </si>
  <si>
    <t xml:space="preserve">IL&amp;FS Solar Power Limited</t>
  </si>
  <si>
    <t xml:space="preserve">16 Apr 2020</t>
  </si>
  <si>
    <t xml:space="preserve">9</t>
  </si>
  <si>
    <t xml:space="preserve">IL&amp;FS Transportation Networks Limited</t>
  </si>
  <si>
    <t xml:space="preserve">01 Oct 2018</t>
  </si>
  <si>
    <t xml:space="preserve">10</t>
  </si>
  <si>
    <t xml:space="preserve">IL&amp;FS Wind Energy Limited</t>
  </si>
  <si>
    <t xml:space="preserve">17 Jun 2019</t>
  </si>
  <si>
    <t xml:space="preserve">11</t>
  </si>
  <si>
    <t xml:space="preserve">Infrastructure Leasing &amp; Financial Services Limited</t>
  </si>
  <si>
    <t xml:space="preserve">31 Oct 2019</t>
  </si>
  <si>
    <t xml:space="preserve">12</t>
  </si>
  <si>
    <t xml:space="preserve">Jet Airways (India) Limited</t>
  </si>
  <si>
    <t xml:space="preserve">15 Jul 2019</t>
  </si>
  <si>
    <t xml:space="preserve">13</t>
  </si>
  <si>
    <t xml:space="preserve">Lexus Granito (India) Limited</t>
  </si>
  <si>
    <t xml:space="preserve">02 Feb 2022</t>
  </si>
  <si>
    <t xml:space="preserve">14</t>
  </si>
  <si>
    <t xml:space="preserve">Ozone Homes Private Limited</t>
  </si>
  <si>
    <t xml:space="preserve">20 Oct 2020</t>
  </si>
  <si>
    <t xml:space="preserve">15</t>
  </si>
  <si>
    <t xml:space="preserve">Rural Fairprice Wholesale Limited</t>
  </si>
  <si>
    <t xml:space="preserve">16</t>
  </si>
  <si>
    <t xml:space="preserve">S&amp;J Granulate Solutions (P) Ltd</t>
  </si>
  <si>
    <t xml:space="preserve">15 Jan 2020</t>
  </si>
  <si>
    <t xml:space="preserve">17</t>
  </si>
  <si>
    <t xml:space="preserve">Sandor Lifesciences Private Limited</t>
  </si>
  <si>
    <t xml:space="preserve">15 Mar 2021</t>
  </si>
  <si>
    <t xml:space="preserve">18</t>
  </si>
  <si>
    <t xml:space="preserve">Sandor Medicaids Private Limited</t>
  </si>
  <si>
    <t xml:space="preserve">16 Oct 2019</t>
  </si>
  <si>
    <t xml:space="preserve">19</t>
  </si>
  <si>
    <t xml:space="preserve">Shreedhar Milk Foods Limited</t>
  </si>
  <si>
    <t xml:space="preserve">20</t>
  </si>
  <si>
    <t xml:space="preserve">Sical Logistics Limited</t>
  </si>
  <si>
    <t xml:space="preserve">17 May 2021</t>
  </si>
  <si>
    <t xml:space="preserve">21</t>
  </si>
  <si>
    <t xml:space="preserve">Sort India Enviro Solutions Limited</t>
  </si>
  <si>
    <t xml:space="preserve">16 May 2019</t>
  </si>
  <si>
    <t xml:space="preserve">22</t>
  </si>
  <si>
    <t xml:space="preserve">SU Toll Road Private Limited</t>
  </si>
  <si>
    <t xml:space="preserve">13 Oct 2023</t>
  </si>
  <si>
    <t xml:space="preserve">23</t>
  </si>
  <si>
    <t xml:space="preserve">Talwalkars Better Value Fitness Limited</t>
  </si>
  <si>
    <t xml:space="preserve">11 Apr 2019</t>
  </si>
  <si>
    <t xml:space="preserve">24</t>
  </si>
  <si>
    <t xml:space="preserve">Three C Green Developers Private Limited</t>
  </si>
  <si>
    <t xml:space="preserve">11 Sep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</si>
</sst>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b/>
      <sz val="11"/>
      <color indexed="8"/>
      <name val="Calibri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left/>
      <right/>
      <top/>
      <bottom style="thin"/>
      <diagonal/>
    </border>
    <border>
      <left style="thin"/>
      <right/>
      <top/>
      <bottom style="thin"/>
      <diagonal/>
    </border>
    <border>
      <left style="thin"/>
      <right style="thin"/>
      <top/>
      <bottom style="thin"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 xfId="0"/>
  </cellStyleXfs>
  <cellXfs count="2">
    <xf numFmtId="0" fontId="0" fillId="0" borderId="0" xfId="0"/>
    <xf numFmtId="0" fontId="1" fillId="0" borderId="4" xfId="0" applyFont="1" applyBorder="1"/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defaultColWidth="8.43" defaultRowHeight="15"/>
  <cols>
    <col min="1" max="1" width="6" bestFit="1" customWidth="1" collapsed="1"/>
    <col min="2" max="2" width="46.8" bestFit="1" customWidth="1" collapsed="1"/>
    <col min="3" max="3" width="46.95" bestFit="1" customWidth="1" collapsed="1"/>
    <col min="4" max="4" width="50.55" bestFit="1" customWidth="1" collapsed="1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0" t="s">
        <v>4</v>
      </c>
      <c r="B2" s="0" t="s">
        <v>5</v>
      </c>
      <c r="C2" s="0" t="s">
        <v>6</v>
      </c>
      <c r="D2" s="0">
        <f dt2D="0" dtr="0">HYPERLINK("https://www.icra.in/Rating/RatingDetails?CompanyId=0&amp;CompanyName=Andhra Pradesh Power Finance Corporation Limited", "Rationale")</f>
        <v/>
      </c>
    </row>
    <row r="3">
      <c r="A3" s="0" t="s">
        <v>7</v>
      </c>
      <c r="B3" s="0" t="s">
        <v>8</v>
      </c>
      <c r="C3" s="0" t="s">
        <v>9</v>
      </c>
      <c r="D3" s="0">
        <f dt2D="0" dtr="0">HYPERLINK("https://www.icra.in/Rating/RatingDetails?CompanyId=0&amp;CompanyName=Ashiana Landcraft Realty Private Limited", "Rationale")</f>
        <v/>
      </c>
    </row>
    <row r="4">
      <c r="A4" s="0" t="s">
        <v>10</v>
      </c>
      <c r="B4" s="0" t="s">
        <v>11</v>
      </c>
      <c r="C4" s="0" t="s">
        <v>12</v>
      </c>
      <c r="D4" s="0">
        <f dt2D="0" dtr="0">HYPERLINK("https://www.icra.in/Rating/RatingDetails?CompanyId=0&amp;CompanyName=Assetz Premium Holdings Private Limited", "Rationale")</f>
        <v/>
      </c>
    </row>
    <row r="5">
      <c r="A5" s="0" t="s">
        <v>13</v>
      </c>
      <c r="B5" s="0" t="s">
        <v>14</v>
      </c>
      <c r="C5" s="0" t="s">
        <v>15</v>
      </c>
      <c r="D5" s="0">
        <f dt2D="0" dtr="0">HYPERLINK("https://www.icra.in/Rating/RatingDetails?CompanyId=0&amp;CompanyName=Aviom India Housing Finance Pvt Ltd", "Rationale")</f>
        <v/>
      </c>
    </row>
    <row r="6">
      <c r="A6" s="0" t="s">
        <v>16</v>
      </c>
      <c r="B6" s="0" t="s">
        <v>17</v>
      </c>
      <c r="C6" s="0" t="s">
        <v>18</v>
      </c>
      <c r="D6" s="0">
        <f dt2D="0" dtr="0">HYPERLINK("https://www.icra.in/Rating/RatingDetails?CompanyId=0&amp;CompanyName=Consolidated Construction Consortium Limited", "Rationale")</f>
        <v/>
      </c>
    </row>
    <row r="7">
      <c r="A7" s="0" t="s">
        <v>19</v>
      </c>
      <c r="B7" s="0" t="s">
        <v>20</v>
      </c>
      <c r="C7" s="0" t="s">
        <v>21</v>
      </c>
      <c r="D7" s="0">
        <f dt2D="0" dtr="0">HYPERLINK("https://www.icra.in/Rating/RatingDetails?CompanyId=0&amp;CompanyName=Fortis Healthcare Holdings Private Limited", "Rationale")</f>
        <v/>
      </c>
    </row>
    <row r="8">
      <c r="A8" s="0" t="s">
        <v>22</v>
      </c>
      <c r="B8" s="0" t="s">
        <v>23</v>
      </c>
      <c r="C8" s="0" t="s">
        <v>24</v>
      </c>
      <c r="D8" s="0">
        <f dt2D="0" dtr="0">HYPERLINK("https://www.icra.in/Rating/RatingDetails?CompanyId=0&amp;CompanyName=Future Corporate Resources Private Limited", "Rationale")</f>
        <v/>
      </c>
    </row>
    <row r="9">
      <c r="A9" s="0" t="s">
        <v>25</v>
      </c>
      <c r="B9" s="0" t="s">
        <v>26</v>
      </c>
      <c r="C9" s="0" t="s">
        <v>27</v>
      </c>
      <c r="D9" s="0">
        <f dt2D="0" dtr="0">HYPERLINK("https://www.icra.in/Rating/RatingDetails?CompanyId=0&amp;CompanyName=IL&amp;FS Solar Power Limited", "Rationale")</f>
        <v/>
      </c>
    </row>
    <row r="10">
      <c r="A10" s="0" t="s">
        <v>28</v>
      </c>
      <c r="B10" s="0" t="s">
        <v>29</v>
      </c>
      <c r="C10" s="0" t="s">
        <v>30</v>
      </c>
      <c r="D10" s="0">
        <f dt2D="0" dtr="0">HYPERLINK("https://www.icra.in/Rating/RatingDetails?CompanyId=0&amp;CompanyName=IL&amp;FS Transportation Networks Limited", "Rationale")</f>
        <v/>
      </c>
    </row>
    <row r="11">
      <c r="A11" s="0" t="s">
        <v>31</v>
      </c>
      <c r="B11" s="0" t="s">
        <v>32</v>
      </c>
      <c r="C11" s="0" t="s">
        <v>33</v>
      </c>
      <c r="D11" s="0">
        <f dt2D="0" dtr="0">HYPERLINK("https://www.icra.in/Rating/RatingDetails?CompanyId=0&amp;CompanyName=IL&amp;FS Wind Energy Limited", "Rationale")</f>
        <v/>
      </c>
    </row>
    <row r="12">
      <c r="A12" s="0" t="s">
        <v>34</v>
      </c>
      <c r="B12" s="0" t="s">
        <v>35</v>
      </c>
      <c r="C12" s="0" t="s">
        <v>36</v>
      </c>
      <c r="D12" s="0">
        <f dt2D="0" dtr="0">HYPERLINK("https://www.icra.in/Rating/RatingDetails?CompanyId=0&amp;CompanyName=Infrastructure Leasing &amp; Financial Services Limited", "Rationale")</f>
        <v/>
      </c>
    </row>
    <row r="13">
      <c r="A13" s="0" t="s">
        <v>37</v>
      </c>
      <c r="B13" s="0" t="s">
        <v>38</v>
      </c>
      <c r="C13" s="0" t="s">
        <v>39</v>
      </c>
      <c r="D13" s="0">
        <f dt2D="0" dtr="0">HYPERLINK("https://www.icra.in/Rating/RatingDetails?CompanyId=0&amp;CompanyName=Jet Airways (India) Limited", "Rationale")</f>
        <v/>
      </c>
    </row>
    <row r="14">
      <c r="A14" s="0" t="s">
        <v>40</v>
      </c>
      <c r="B14" s="0" t="s">
        <v>41</v>
      </c>
      <c r="C14" s="0" t="s">
        <v>42</v>
      </c>
      <c r="D14" s="0">
        <f dt2D="0" dtr="0">HYPERLINK("https://www.icra.in/Rating/RatingDetails?CompanyId=0&amp;CompanyName=Lexus Granito (India) Limited", "Rationale")</f>
        <v/>
      </c>
    </row>
    <row r="15">
      <c r="A15" s="0" t="s">
        <v>43</v>
      </c>
      <c r="B15" s="0" t="s">
        <v>44</v>
      </c>
      <c r="C15" s="0" t="s">
        <v>45</v>
      </c>
      <c r="D15" s="0">
        <f dt2D="0" dtr="0">HYPERLINK("https://www.icra.in/Rating/RatingDetails?CompanyId=0&amp;CompanyName=Ozone Homes Private Limited", "Rationale")</f>
        <v/>
      </c>
    </row>
    <row r="16">
      <c r="A16" s="0" t="s">
        <v>46</v>
      </c>
      <c r="B16" s="0" t="s">
        <v>47</v>
      </c>
      <c r="C16" s="0" t="s">
        <v>24</v>
      </c>
      <c r="D16" s="0">
        <f dt2D="0" dtr="0">HYPERLINK("https://www.icra.in/Rating/RatingDetails?CompanyId=0&amp;CompanyName=Rural Fairprice Wholesale Limited", "Rationale")</f>
        <v/>
      </c>
    </row>
    <row r="17">
      <c r="A17" s="0" t="s">
        <v>48</v>
      </c>
      <c r="B17" s="0" t="s">
        <v>49</v>
      </c>
      <c r="C17" s="0" t="s">
        <v>50</v>
      </c>
      <c r="D17" s="0">
        <f dt2D="0" dtr="0">HYPERLINK("https://www.icra.in/Rating/RatingDetails?CompanyId=0&amp;CompanyName=S&amp;J Granulate Solutions (P) Ltd", "Rationale")</f>
        <v/>
      </c>
    </row>
    <row r="18">
      <c r="A18" s="0" t="s">
        <v>51</v>
      </c>
      <c r="B18" s="0" t="s">
        <v>52</v>
      </c>
      <c r="C18" s="0" t="s">
        <v>53</v>
      </c>
      <c r="D18" s="0">
        <f dt2D="0" dtr="0">HYPERLINK("https://www.icra.in/Rating/RatingDetails?CompanyId=0&amp;CompanyName=Sandor Lifesciences Private Limited", "Rationale")</f>
        <v/>
      </c>
    </row>
    <row r="19">
      <c r="A19" s="0" t="s">
        <v>54</v>
      </c>
      <c r="B19" s="0" t="s">
        <v>55</v>
      </c>
      <c r="C19" s="0" t="s">
        <v>56</v>
      </c>
      <c r="D19" s="0">
        <f dt2D="0" dtr="0">HYPERLINK("https://www.icra.in/Rating/RatingDetails?CompanyId=0&amp;CompanyName=Sandor Medicaids Private Limited", "Rationale")</f>
        <v/>
      </c>
    </row>
    <row r="20">
      <c r="A20" s="0" t="s">
        <v>57</v>
      </c>
      <c r="B20" s="0" t="s">
        <v>58</v>
      </c>
      <c r="C20" s="0" t="s">
        <v>21</v>
      </c>
      <c r="D20" s="0">
        <f dt2D="0" dtr="0">HYPERLINK("https://www.icra.in/Rating/RatingDetails?CompanyId=0&amp;CompanyName=Shreedhar Milk Foods Limited", "Rationale")</f>
        <v/>
      </c>
    </row>
    <row r="21">
      <c r="A21" s="0" t="s">
        <v>59</v>
      </c>
      <c r="B21" s="0" t="s">
        <v>60</v>
      </c>
      <c r="C21" s="0" t="s">
        <v>61</v>
      </c>
      <c r="D21" s="0">
        <f dt2D="0" dtr="0">HYPERLINK("https://www.icra.in/Rating/RatingDetails?CompanyId=0&amp;CompanyName=Sical Logistics Limited", "Rationale")</f>
        <v/>
      </c>
    </row>
    <row r="22">
      <c r="A22" s="0" t="s">
        <v>62</v>
      </c>
      <c r="B22" s="0" t="s">
        <v>63</v>
      </c>
      <c r="C22" s="0" t="s">
        <v>64</v>
      </c>
      <c r="D22" s="0">
        <f dt2D="0" dtr="0">HYPERLINK("https://www.icra.in/Rating/RatingDetails?CompanyId=0&amp;CompanyName=Sort India Enviro Solutions Limited", "Rationale")</f>
        <v/>
      </c>
    </row>
    <row r="23">
      <c r="A23" s="0" t="s">
        <v>65</v>
      </c>
      <c r="B23" s="0" t="s">
        <v>66</v>
      </c>
      <c r="C23" s="0" t="s">
        <v>67</v>
      </c>
      <c r="D23" s="0">
        <f dt2D="0" dtr="0">HYPERLINK("https://www.icra.in/Rating/RatingDetails?CompanyId=0&amp;CompanyName=SU Toll Road Private Limited", "Rationale")</f>
        <v/>
      </c>
    </row>
    <row r="24">
      <c r="A24" s="0" t="s">
        <v>68</v>
      </c>
      <c r="B24" s="0" t="s">
        <v>69</v>
      </c>
      <c r="C24" s="0" t="s">
        <v>70</v>
      </c>
      <c r="D24" s="0">
        <f dt2D="0" dtr="0">HYPERLINK("https://www.icra.in/Rating/RatingDetails?CompanyId=0&amp;CompanyName=Talwalkars Better Value Fitness Limited", "Rationale")</f>
        <v/>
      </c>
    </row>
    <row r="25">
      <c r="A25" s="0" t="s">
        <v>71</v>
      </c>
      <c r="B25" s="0" t="s">
        <v>72</v>
      </c>
      <c r="C25" s="0" t="s">
        <v>73</v>
      </c>
      <c r="D25" s="0">
        <f dt2D="0" dtr="0">HYPERLINK("https://www.icra.in/Rating/RatingDetails?CompanyId=0&amp;CompanyName=Three C Green Developers Private Limited", "Rationale")</f>
        <v/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2025-06-19T05:56:28Z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2.7.0</vt:lpwstr>
  </q1:property>
</q1:Properties>
</file>